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4" Type="http://schemas.openxmlformats.org/officeDocument/2006/relationships/officeDocument" Target="xl/workbook.xml"/><Relationship  Id="rId3" Type="http://schemas.openxmlformats.org/officeDocument/2006/relationships/custom-properties" Target="docProps/custom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0"/>
  </bookViews>
  <sheets>
    <sheet name="1 13" sheetId="1" state="visible" r:id="rId1"/>
  </sheets>
  <definedNames>
    <definedName name="_xlnm.Print_Area" localSheetId="0">'1 13'!$A$1:$P$22</definedName>
  </definedNames>
  <calcPr/>
</workbook>
</file>

<file path=xl/sharedStrings.xml><?xml version="1.0" encoding="utf-8"?>
<sst xmlns="http://schemas.openxmlformats.org/spreadsheetml/2006/main" count="26" uniqueCount="26">
  <si>
    <t>Приложение</t>
  </si>
  <si>
    <t xml:space="preserve">  Прогноз поступлений доходов от денежных взысканий (штрафов), поступающие в счет погашения задолженности, образовавшейся до 1 января 2020 года, подлежащие зачислению в бюджет субъекта Российской Федерации по нормативам, действовавшим в 2019 году на 2026 год и плановый период 2027 и 2028 годов
КБК  120 1 16 10122 01 0000 140
</t>
  </si>
  <si>
    <t xml:space="preserve">тыс. рублей</t>
  </si>
  <si>
    <t xml:space="preserve">2023 год</t>
  </si>
  <si>
    <t xml:space="preserve">факт 5 месяцев 2024 года</t>
  </si>
  <si>
    <t xml:space="preserve">Факт 2024 года</t>
  </si>
  <si>
    <t xml:space="preserve">удельный вес (гр.1/гр.2*100) %</t>
  </si>
  <si>
    <t xml:space="preserve">план 2025 года </t>
  </si>
  <si>
    <t xml:space="preserve">факт 5 месяцев 2025 года </t>
  </si>
  <si>
    <t xml:space="preserve">Ожид. поступ. 2025 год</t>
  </si>
  <si>
    <t xml:space="preserve">Темп роста , %</t>
  </si>
  <si>
    <t xml:space="preserve">Среднее значение</t>
  </si>
  <si>
    <t xml:space="preserve">2026 год</t>
  </si>
  <si>
    <t xml:space="preserve">2027 год</t>
  </si>
  <si>
    <t xml:space="preserve">Темп роста %</t>
  </si>
  <si>
    <t xml:space="preserve">2028 год</t>
  </si>
  <si>
    <t xml:space="preserve">Наименование вида дохода</t>
  </si>
  <si>
    <t xml:space="preserve">Доходы от денежных взысканий (штрафов), поступающие в счет погашения задолженности, образовавшейся до 1 января 2020 года, подлежащие зачислению в бюджет субъекта Российской Федерации по нормативам, действовавшим в 2019 году</t>
  </si>
  <si>
    <t>ИТОГО</t>
  </si>
  <si>
    <t xml:space="preserve">В прогноз бюджета, тыс.руб.</t>
  </si>
  <si>
    <t xml:space="preserve">Руководитель_______________________         Р.Г. Шилохвостов</t>
  </si>
  <si>
    <t xml:space="preserve">                                             (подпись)                                                    (расшифровка подписи)</t>
  </si>
  <si>
    <t xml:space="preserve">Исполнитель _______________________                  А.С. Адольф</t>
  </si>
  <si>
    <t xml:space="preserve">                                            (подпись)                                                    (расшифровка подписи Ф.И.О.)</t>
  </si>
  <si>
    <t xml:space="preserve">"21 июня 2025 г.</t>
  </si>
  <si>
    <t xml:space="preserve">Контактный телефон: 238 60 56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</si>
</sst>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60" formatCode="#,##0.0"/>
  </numFmts>
  <fonts count="15">
    <font>
      <sz val="11.000000"/>
      <color theme="1"/>
      <name val="Calibri"/>
      <scheme val="minor"/>
    </font>
    <font>
      <b/>
      <sz val="11.000000"/>
      <color theme="1"/>
      <name val="Calibri"/>
      <scheme val="minor"/>
    </font>
    <font>
      <i/>
      <sz val="8.000000"/>
      <color indexed="23"/>
      <name val="Calibri"/>
      <scheme val="minor"/>
    </font>
    <font>
      <sz val="10.000000"/>
      <name val="Arial Cyr"/>
    </font>
    <font>
      <sz val="11.000000"/>
      <color indexed="62"/>
      <name val="Calibri"/>
      <scheme val="minor"/>
    </font>
    <font>
      <sz val="11.000000"/>
      <name val="Calibri"/>
      <scheme val="minor"/>
    </font>
    <font>
      <sz val="14.000000"/>
      <name val="Times New Roman"/>
    </font>
    <font>
      <sz val="11.000000"/>
      <name val="Times New Roman"/>
    </font>
    <font>
      <b/>
      <sz val="12.000000"/>
      <name val="Times New Roman"/>
    </font>
    <font>
      <b/>
      <sz val="11.000000"/>
      <name val="Times New Roman"/>
    </font>
    <font>
      <sz val="10.000000"/>
      <name val="Times New Roman"/>
    </font>
    <font>
      <b/>
      <sz val="10.000000"/>
      <name val="Times New Roman"/>
    </font>
    <font>
      <sz val="10.000000"/>
      <color theme="1"/>
      <name val="Times New Roman"/>
    </font>
    <font>
      <b/>
      <sz val="11.000000"/>
      <name val="Calibri"/>
      <scheme val="minor"/>
    </font>
    <font>
      <sz val="12.000000"/>
      <name val="Times New Roman"/>
    </font>
  </fonts>
  <fills count="11">
    <fill>
      <patternFill patternType="none"/>
    </fill>
    <fill>
      <patternFill patternType="gray125"/>
    </fill>
    <fill>
      <patternFill patternType="darkDown">
        <fgColor indexed="2"/>
        <bgColor indexed="2"/>
      </patternFill>
    </fill>
    <fill>
      <patternFill patternType="solid">
        <fgColor indexed="22"/>
        <bgColor indexed="22"/>
      </patternFill>
    </fill>
    <fill>
      <patternFill patternType="solid">
        <fgColor indexed="51"/>
        <bgColor indexed="51"/>
      </patternFill>
    </fill>
    <fill>
      <patternFill patternType="solid">
        <fgColor indexed="31"/>
        <bgColor indexed="31"/>
      </patternFill>
    </fill>
    <fill>
      <patternFill patternType="solid">
        <fgColor indexed="7"/>
        <bgColor indexed="7"/>
      </patternFill>
    </fill>
    <fill>
      <patternFill patternType="solid">
        <fgColor indexed="5"/>
        <bgColor indexed="5"/>
      </patternFill>
    </fill>
    <fill>
      <patternFill patternType="solid">
        <fgColor indexed="27"/>
        <bgColor indexed="27"/>
      </patternFill>
    </fill>
    <fill>
      <patternFill patternType="solid">
        <fgColor indexed="43"/>
        <bgColor indexed="43"/>
      </patternFill>
    </fill>
    <fill>
      <patternFill patternType="solid">
        <fgColor theme="0"/>
        <bgColor theme="0"/>
      </patternFill>
    </fill>
  </fills>
  <borders count="12">
    <border>
      <left style="none"/>
      <right style="none"/>
      <top style="none"/>
      <bottom style="none"/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dashed">
        <color indexed="4"/>
      </left>
      <right style="dashed">
        <color indexed="4"/>
      </right>
      <top style="dashed">
        <color indexed="4"/>
      </top>
      <bottom style="dashed">
        <color indexed="4"/>
      </bottom>
      <diagonal style="none"/>
    </border>
    <border>
      <left style="thin">
        <color auto="1"/>
      </left>
      <right style="none"/>
      <top style="thin">
        <color auto="1"/>
      </top>
      <bottom style="none"/>
      <diagonal style="none"/>
    </border>
    <border>
      <left style="none"/>
      <right style="none"/>
      <top style="thin">
        <color auto="1"/>
      </top>
      <bottom style="none"/>
      <diagonal style="none"/>
    </border>
    <border>
      <left style="none"/>
      <right style="thin">
        <color auto="1"/>
      </right>
      <top style="thin">
        <color auto="1"/>
      </top>
      <bottom style="none"/>
      <diagonal style="none"/>
    </border>
    <border>
      <left style="thin">
        <color auto="1"/>
      </left>
      <right style="none"/>
      <top style="none"/>
      <bottom style="thin">
        <color auto="1"/>
      </bottom>
      <diagonal style="none"/>
    </border>
    <border>
      <left style="none"/>
      <right style="none"/>
      <top style="none"/>
      <bottom style="thin">
        <color auto="1"/>
      </bottom>
      <diagonal style="none"/>
    </border>
    <border>
      <left style="none"/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none"/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none"/>
      <top style="thin">
        <color auto="1"/>
      </top>
      <bottom style="thin">
        <color auto="1"/>
      </bottom>
      <diagonal style="none"/>
    </border>
  </borders>
  <cellStyleXfs count="25">
    <xf fontId="0" fillId="0" borderId="0" numFmtId="0" applyNumberFormat="1" applyFont="1" applyFill="1" applyBorder="1"/>
    <xf fontId="0" fillId="0" borderId="1" numFmtId="0" applyNumberFormat="0" applyFont="1" applyFill="1" applyBorder="1">
      <alignment horizontal="right" vertical="top"/>
    </xf>
    <xf fontId="0" fillId="0" borderId="1" numFmtId="0" applyNumberFormat="0" applyFont="1" applyFill="1" applyBorder="1">
      <alignment horizontal="right" vertical="top"/>
    </xf>
    <xf fontId="0" fillId="2" borderId="1" numFmtId="0" applyNumberFormat="0" applyFont="1" applyFill="1" applyBorder="1">
      <alignment horizontal="right" vertical="top"/>
    </xf>
    <xf fontId="0" fillId="3" borderId="1" numFmtId="49" applyNumberFormat="1" applyFont="1" applyFill="1" applyBorder="1">
      <alignment horizontal="left" vertical="top"/>
    </xf>
    <xf fontId="1" fillId="0" borderId="1" numFmtId="49" applyNumberFormat="1" applyFont="1" applyFill="1" applyBorder="1">
      <alignment horizontal="left" vertical="top"/>
    </xf>
    <xf fontId="0" fillId="4" borderId="1" numFmtId="0" applyNumberFormat="1" applyFont="1" applyFill="1" applyBorder="1">
      <alignment horizontal="left" vertical="top" wrapText="1"/>
    </xf>
    <xf fontId="1" fillId="0" borderId="1" numFmtId="0" applyNumberFormat="1" applyFont="1" applyFill="1" applyBorder="1">
      <alignment horizontal="left" vertical="top" wrapText="1"/>
    </xf>
    <xf fontId="0" fillId="5" borderId="1" numFmtId="0" applyNumberFormat="1" applyFont="1" applyFill="1" applyBorder="1">
      <alignment horizontal="left" vertical="top" wrapText="1"/>
    </xf>
    <xf fontId="0" fillId="6" borderId="1" numFmtId="0" applyNumberFormat="1" applyFont="1" applyFill="1" applyBorder="1">
      <alignment horizontal="left" vertical="top" wrapText="1"/>
    </xf>
    <xf fontId="0" fillId="7" borderId="1" numFmtId="0" applyNumberFormat="1" applyFont="1" applyFill="1" applyBorder="1">
      <alignment horizontal="left" vertical="top" wrapText="1"/>
    </xf>
    <xf fontId="0" fillId="8" borderId="1" numFmtId="0" applyNumberFormat="1" applyFont="1" applyFill="1" applyBorder="1">
      <alignment horizontal="left" vertical="top" wrapText="1"/>
    </xf>
    <xf fontId="0" fillId="0" borderId="1" numFmtId="0" applyNumberFormat="1" applyFont="1" applyFill="1" applyBorder="1">
      <alignment horizontal="left" vertical="top" wrapText="1"/>
    </xf>
    <xf fontId="2" fillId="0" borderId="0" numFmtId="0" applyNumberFormat="1" applyFont="1" applyFill="1" applyBorder="1">
      <alignment horizontal="left" vertical="top"/>
    </xf>
    <xf fontId="3" fillId="0" borderId="0" numFmtId="0" applyNumberFormat="1" applyFont="1" applyFill="1" applyBorder="1"/>
    <xf fontId="0" fillId="4" borderId="2" numFmtId="0" applyNumberFormat="0" applyFont="1" applyFill="1" applyBorder="1">
      <alignment horizontal="right" vertical="top"/>
    </xf>
    <xf fontId="0" fillId="5" borderId="2" numFmtId="0" applyNumberFormat="0" applyFont="1" applyFill="1" applyBorder="1">
      <alignment horizontal="right" vertical="top"/>
    </xf>
    <xf fontId="0" fillId="0" borderId="1" numFmtId="0" applyNumberFormat="0" applyFont="1" applyFill="1" applyBorder="1">
      <alignment horizontal="right" vertical="top"/>
    </xf>
    <xf fontId="0" fillId="0" borderId="1" numFmtId="0" applyNumberFormat="0" applyFont="1" applyFill="1" applyBorder="1">
      <alignment horizontal="right" vertical="top"/>
    </xf>
    <xf fontId="0" fillId="6" borderId="2" numFmtId="0" applyNumberFormat="0" applyFont="1" applyFill="1" applyBorder="1">
      <alignment horizontal="right" vertical="top"/>
    </xf>
    <xf fontId="0" fillId="0" borderId="1" numFmtId="0" applyNumberFormat="0" applyFont="1" applyFill="1" applyBorder="1">
      <alignment horizontal="right" vertical="top"/>
    </xf>
    <xf fontId="4" fillId="9" borderId="1" numFmtId="49" applyNumberFormat="1" applyFont="1" applyFill="1" applyBorder="1">
      <alignment horizontal="left" vertical="top" wrapText="1"/>
    </xf>
    <xf fontId="5" fillId="0" borderId="1" numFmtId="49" applyNumberFormat="1" applyFont="1" applyFill="1" applyBorder="1">
      <alignment horizontal="left" vertical="top" wrapText="1"/>
    </xf>
    <xf fontId="0" fillId="8" borderId="1" numFmtId="0" applyNumberFormat="1" applyFont="1" applyFill="1" applyBorder="1">
      <alignment horizontal="left" vertical="top" wrapText="1"/>
    </xf>
    <xf fontId="0" fillId="0" borderId="1" numFmtId="0" applyNumberFormat="1" applyFont="1" applyFill="1" applyBorder="1">
      <alignment horizontal="left" vertical="top" wrapText="1"/>
    </xf>
  </cellStyleXfs>
  <cellXfs count="40">
    <xf fontId="0" fillId="0" borderId="0" numFmtId="0" xfId="0"/>
    <xf fontId="5" fillId="0" borderId="0" numFmtId="0" xfId="0" applyFont="1"/>
    <xf fontId="6" fillId="0" borderId="0" numFmtId="0" xfId="0" applyFont="1" applyAlignment="1">
      <alignment horizontal="center" vertical="center" wrapText="1"/>
    </xf>
    <xf fontId="6" fillId="0" borderId="0" numFmtId="0" xfId="0" applyFont="1" applyAlignment="1">
      <alignment horizontal="right" vertical="center" wrapText="1"/>
    </xf>
    <xf fontId="7" fillId="0" borderId="0" numFmtId="0" xfId="0" applyFont="1" applyAlignment="1">
      <alignment horizontal="center" vertical="center" wrapText="1"/>
    </xf>
    <xf fontId="7" fillId="0" borderId="0" numFmtId="0" xfId="0" applyFont="1" applyAlignment="1">
      <alignment wrapText="1"/>
    </xf>
    <xf fontId="5" fillId="0" borderId="0" numFmtId="0" xfId="0" applyFont="1" applyAlignment="1">
      <alignment wrapText="1"/>
    </xf>
    <xf fontId="8" fillId="0" borderId="3" numFmtId="0" xfId="0" applyFont="1" applyBorder="1" applyAlignment="1">
      <alignment horizontal="center" vertical="center" wrapText="1"/>
    </xf>
    <xf fontId="8" fillId="0" borderId="4" numFmtId="0" xfId="0" applyFont="1" applyBorder="1" applyAlignment="1">
      <alignment horizontal="center" vertical="center" wrapText="1"/>
    </xf>
    <xf fontId="8" fillId="0" borderId="5" numFmtId="0" xfId="0" applyFont="1" applyBorder="1" applyAlignment="1">
      <alignment horizontal="center" vertical="center" wrapText="1"/>
    </xf>
    <xf fontId="5" fillId="0" borderId="0" numFmtId="0" xfId="0" applyFont="1" applyAlignment="1">
      <alignment horizontal="center" vertical="center" wrapText="1"/>
    </xf>
    <xf fontId="7" fillId="0" borderId="6" numFmtId="0" xfId="0" applyFont="1" applyBorder="1" applyAlignment="1">
      <alignment horizontal="center" vertical="center" wrapText="1"/>
    </xf>
    <xf fontId="5" fillId="0" borderId="7" numFmtId="0" xfId="0" applyFont="1" applyBorder="1" applyAlignment="1">
      <alignment horizontal="center" vertical="center" wrapText="1"/>
    </xf>
    <xf fontId="9" fillId="0" borderId="7" numFmtId="0" xfId="0" applyFont="1" applyBorder="1" applyAlignment="1">
      <alignment horizontal="center" vertical="center" wrapText="1"/>
    </xf>
    <xf fontId="9" fillId="0" borderId="8" numFmtId="0" xfId="0" applyFont="1" applyBorder="1" applyAlignment="1">
      <alignment horizontal="center" vertical="center" wrapText="1"/>
    </xf>
    <xf fontId="10" fillId="0" borderId="9" numFmtId="0" xfId="0" applyFont="1" applyBorder="1" applyAlignment="1">
      <alignment horizontal="center" vertical="center" wrapText="1"/>
    </xf>
    <xf fontId="10" fillId="0" borderId="1" numFmtId="0" xfId="0" applyFont="1" applyBorder="1" applyAlignment="1">
      <alignment horizontal="center" vertical="center" wrapText="1"/>
    </xf>
    <xf fontId="10" fillId="0" borderId="1" numFmtId="0" xfId="14" applyFont="1" applyBorder="1" applyAlignment="1">
      <alignment horizontal="center" vertical="center" wrapText="1"/>
    </xf>
    <xf fontId="11" fillId="0" borderId="10" numFmtId="0" xfId="0" applyFont="1" applyBorder="1" applyAlignment="1">
      <alignment horizontal="center" vertical="center" wrapText="1"/>
    </xf>
    <xf fontId="10" fillId="0" borderId="10" numFmtId="0" xfId="0" applyFont="1" applyBorder="1" applyAlignment="1">
      <alignment horizontal="center" vertical="center" wrapText="1"/>
    </xf>
    <xf fontId="11" fillId="0" borderId="1" numFmtId="0" xfId="0" applyFont="1" applyBorder="1" applyAlignment="1">
      <alignment wrapText="1"/>
    </xf>
    <xf fontId="10" fillId="0" borderId="1" numFmtId="160" xfId="0" applyNumberFormat="1" applyFont="1" applyBorder="1" applyAlignment="1">
      <alignment horizontal="right" wrapText="1"/>
    </xf>
    <xf fontId="10" fillId="0" borderId="1" numFmtId="0" xfId="0" applyFont="1" applyBorder="1" applyAlignment="1">
      <alignment horizontal="center" wrapText="1"/>
    </xf>
    <xf fontId="10" fillId="0" borderId="0" numFmtId="160" xfId="0" applyNumberFormat="1" applyFont="1" applyAlignment="1">
      <alignment horizontal="center" vertical="center" wrapText="1"/>
    </xf>
    <xf fontId="10" fillId="0" borderId="0" numFmtId="160" xfId="0" applyNumberFormat="1" applyFont="1"/>
    <xf fontId="12" fillId="0" borderId="0" numFmtId="0" xfId="0" applyFont="1" applyAlignment="1">
      <alignment vertical="center" wrapText="1"/>
    </xf>
    <xf fontId="10" fillId="0" borderId="1" numFmtId="160" xfId="0" applyNumberFormat="1" applyFont="1" applyBorder="1" applyAlignment="1">
      <alignment horizontal="center" vertical="center" wrapText="1"/>
    </xf>
    <xf fontId="10" fillId="10" borderId="1" numFmtId="160" xfId="0" applyNumberFormat="1" applyFont="1" applyFill="1" applyBorder="1" applyAlignment="1">
      <alignment horizontal="center" vertical="center" wrapText="1"/>
    </xf>
    <xf fontId="10" fillId="0" borderId="1" numFmtId="160" xfId="0" applyNumberFormat="1" applyFont="1" applyBorder="1" applyAlignment="1">
      <alignment horizontal="center" vertical="center"/>
    </xf>
    <xf fontId="13" fillId="0" borderId="0" numFmtId="0" xfId="0" applyFont="1"/>
    <xf fontId="11" fillId="0" borderId="11" numFmtId="0" xfId="0" applyFont="1" applyBorder="1"/>
    <xf fontId="11" fillId="0" borderId="1" numFmtId="160" xfId="0" applyNumberFormat="1" applyFont="1" applyBorder="1" applyAlignment="1">
      <alignment horizontal="center" vertical="center" wrapText="1"/>
    </xf>
    <xf fontId="9" fillId="0" borderId="0" numFmtId="160" xfId="0" applyNumberFormat="1" applyFont="1"/>
    <xf fontId="11" fillId="0" borderId="1" numFmtId="160" xfId="0" applyNumberFormat="1" applyFont="1" applyBorder="1" applyAlignment="1">
      <alignment horizontal="right" vertical="center" wrapText="1"/>
    </xf>
    <xf fontId="10" fillId="0" borderId="0" numFmtId="0" xfId="0" applyFont="1" applyAlignment="1">
      <alignment wrapText="1"/>
    </xf>
    <xf fontId="14" fillId="0" borderId="0" numFmtId="0" xfId="0" applyFont="1" applyAlignment="1">
      <alignment horizontal="left"/>
    </xf>
    <xf fontId="10" fillId="0" borderId="0" numFmtId="0" xfId="0" applyFont="1" applyAlignment="1">
      <alignment horizontal="left"/>
    </xf>
    <xf fontId="10" fillId="0" borderId="0" numFmtId="0" xfId="0" applyFont="1"/>
    <xf fontId="10" fillId="0" borderId="0" numFmtId="0" xfId="0" applyFont="1" applyAlignment="1">
      <alignment horizontal="center" vertical="center"/>
    </xf>
    <xf fontId="7" fillId="0" borderId="0" numFmtId="0" xfId="0" applyFont="1"/>
  </cellXfs>
  <cellStyles count="25">
    <cellStyle name="Данные (редактируемые)" xfId="1"/>
    <cellStyle name="Данные (только для чтения)" xfId="2"/>
    <cellStyle name="Данные для удаления" xfId="3"/>
    <cellStyle name="Заголовки полей" xfId="4"/>
    <cellStyle name="Заголовки полей [печать]" xfId="5"/>
    <cellStyle name="Заголовок меры" xfId="6"/>
    <cellStyle name="Заголовок показателя [печать]" xfId="7"/>
    <cellStyle name="Заголовок показателя константы" xfId="8"/>
    <cellStyle name="Заголовок результата расчета" xfId="9"/>
    <cellStyle name="Заголовок свободного показателя" xfId="10"/>
    <cellStyle name="Значение фильтра" xfId="11"/>
    <cellStyle name="Значение фильтра [печать]" xfId="12"/>
    <cellStyle name="Информация о задаче" xfId="13"/>
    <cellStyle name="Обычный" xfId="0" builtinId="0"/>
    <cellStyle name="Обычный 2" xfId="14"/>
    <cellStyle name="Отдельная ячейка" xfId="15"/>
    <cellStyle name="Отдельная ячейка - константа" xfId="16"/>
    <cellStyle name="Отдельная ячейка - константа [печать]" xfId="17"/>
    <cellStyle name="Отдельная ячейка [печать]" xfId="18"/>
    <cellStyle name="Отдельная ячейка-результат" xfId="19"/>
    <cellStyle name="Отдельная ячейка-результат [печать]" xfId="20"/>
    <cellStyle name="Свойства элементов измерения" xfId="21"/>
    <cellStyle name="Свойства элементов измерения [печать]" xfId="22"/>
    <cellStyle name="Элементы осей" xfId="23"/>
    <cellStyle name="Элементы осей [печать]" xfId="2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4" Type="http://schemas.openxmlformats.org/officeDocument/2006/relationships/styles" Target="styles.xml"/><Relationship  Id="rId3" Type="http://schemas.openxmlformats.org/officeDocument/2006/relationships/sharedStrings" Target="sharedStrings.xml"/><Relationship  Id="rId2" Type="http://schemas.openxmlformats.org/officeDocument/2006/relationships/theme" Target="theme/theme1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selection activeCell="P9" activeCellId="0" sqref="P9"/>
    </sheetView>
  </sheetViews>
  <sheetFormatPr defaultRowHeight="14.25"/>
  <cols>
    <col customWidth="1" min="1" max="1" style="1" width="39.42578125"/>
    <col customWidth="1" min="2" max="2" style="1" width="11"/>
    <col customWidth="1" min="3" max="3" style="1" width="12"/>
    <col customWidth="1" min="4" max="4" style="1" width="10.7109375"/>
    <col customWidth="1" min="5" max="5" style="1" width="10.00390625"/>
    <col customWidth="1" min="6" max="7" style="1" width="10.7109375"/>
    <col customWidth="1" min="8" max="11" style="1" width="11.5703125"/>
    <col customWidth="1" min="12" max="12" style="1" width="11.28515625"/>
    <col customWidth="1" min="13" max="13" style="1" width="11.00390625"/>
    <col customWidth="1" min="14" max="14" style="1" width="10.42578125"/>
    <col customWidth="1" min="15" max="15" style="1" width="10.7109375"/>
    <col customWidth="1" min="16" max="16" style="1" width="10.57421875"/>
    <col customWidth="1" min="17" max="17" style="1" width="6.42578125"/>
    <col customWidth="1" min="18" max="18" style="1" width="6.7109375"/>
    <col customWidth="1" hidden="1" min="19" max="19" style="1" width="22.42578125"/>
    <col customWidth="1" hidden="1" min="20" max="20" style="1" width="12.140625"/>
    <col customWidth="1" hidden="1" min="21" max="26" style="1" width="0"/>
    <col min="27" max="16384" style="1" width="9.140625"/>
  </cols>
  <sheetData>
    <row r="1" ht="18.75" customHeight="1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3" t="s">
        <v>0</v>
      </c>
      <c r="N1" s="3"/>
      <c r="O1" s="3"/>
      <c r="P1" s="3"/>
      <c r="R1" s="4"/>
      <c r="S1" s="4"/>
      <c r="T1" s="4"/>
    </row>
    <row r="2" ht="13.5" customHeight="1">
      <c r="A2" s="5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</row>
    <row r="3" ht="15" hidden="1" customHeight="1"/>
    <row r="4" ht="102" customHeight="1">
      <c r="A4" s="7" t="s">
        <v>1</v>
      </c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9"/>
      <c r="Q4" s="10"/>
      <c r="R4" s="10"/>
      <c r="S4" s="10"/>
    </row>
    <row r="5" ht="27" customHeight="1">
      <c r="A5" s="11"/>
      <c r="B5" s="12"/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3" t="s">
        <v>2</v>
      </c>
      <c r="P5" s="14"/>
      <c r="Q5" s="10"/>
      <c r="R5" s="10"/>
      <c r="S5" s="10"/>
    </row>
    <row r="6" ht="48">
      <c r="A6" s="15"/>
      <c r="B6" s="16" t="s">
        <v>3</v>
      </c>
      <c r="C6" s="17" t="s">
        <v>4</v>
      </c>
      <c r="D6" s="16" t="s">
        <v>5</v>
      </c>
      <c r="E6" s="17" t="s">
        <v>6</v>
      </c>
      <c r="F6" s="17" t="s">
        <v>7</v>
      </c>
      <c r="G6" s="17" t="s">
        <v>8</v>
      </c>
      <c r="H6" s="18" t="s">
        <v>9</v>
      </c>
      <c r="I6" s="17" t="s">
        <v>10</v>
      </c>
      <c r="J6" s="19" t="s">
        <v>11</v>
      </c>
      <c r="K6" s="19" t="s">
        <v>12</v>
      </c>
      <c r="L6" s="17" t="s">
        <v>10</v>
      </c>
      <c r="M6" s="19" t="s">
        <v>13</v>
      </c>
      <c r="N6" s="17" t="s">
        <v>14</v>
      </c>
      <c r="O6" s="19" t="s">
        <v>15</v>
      </c>
      <c r="P6" s="17" t="s">
        <v>10</v>
      </c>
      <c r="R6" s="1"/>
      <c r="S6" s="1"/>
    </row>
    <row r="7">
      <c r="A7" s="20" t="s">
        <v>16</v>
      </c>
      <c r="B7" s="21"/>
      <c r="C7" s="22">
        <v>1</v>
      </c>
      <c r="D7" s="22">
        <v>2</v>
      </c>
      <c r="E7" s="22">
        <v>3</v>
      </c>
      <c r="F7" s="22">
        <v>4</v>
      </c>
      <c r="G7" s="22">
        <v>5</v>
      </c>
      <c r="H7" s="22">
        <v>6</v>
      </c>
      <c r="I7" s="22">
        <v>7</v>
      </c>
      <c r="J7" s="22"/>
      <c r="K7" s="22">
        <v>8</v>
      </c>
      <c r="L7" s="22">
        <v>9</v>
      </c>
      <c r="M7" s="22">
        <v>10</v>
      </c>
      <c r="N7" s="22">
        <v>11</v>
      </c>
      <c r="O7" s="22">
        <v>12</v>
      </c>
      <c r="P7" s="22">
        <v>13</v>
      </c>
      <c r="Q7" s="23"/>
      <c r="R7" s="24"/>
      <c r="S7" s="24"/>
    </row>
    <row r="8" ht="95.25" customHeight="1">
      <c r="A8" s="25" t="s">
        <v>17</v>
      </c>
      <c r="B8" s="26">
        <v>49.399999999999999</v>
      </c>
      <c r="C8" s="26">
        <v>123.8</v>
      </c>
      <c r="D8" s="27">
        <v>113</v>
      </c>
      <c r="E8" s="27">
        <f>C8/D8*100</f>
        <v>109.5575221238938</v>
      </c>
      <c r="F8" s="27">
        <v>800</v>
      </c>
      <c r="G8" s="27">
        <v>2.5</v>
      </c>
      <c r="H8" s="26">
        <v>10</v>
      </c>
      <c r="I8" s="26">
        <f>H8/D8</f>
        <v>0.088495575221238937</v>
      </c>
      <c r="J8" s="26">
        <f>(H8+D8+B8)/3</f>
        <v>57.466666666666669</v>
      </c>
      <c r="K8" s="28">
        <f>J8</f>
        <v>57.466666666666669</v>
      </c>
      <c r="L8" s="28">
        <f>K8/H8</f>
        <v>5.746666666666667</v>
      </c>
      <c r="M8" s="28">
        <f>J8</f>
        <v>57.466666666666669</v>
      </c>
      <c r="N8" s="28">
        <f>M8/K8</f>
        <v>1</v>
      </c>
      <c r="O8" s="28">
        <f>J8</f>
        <v>57.466666666666669</v>
      </c>
      <c r="P8" s="28">
        <f>O8/M8</f>
        <v>1</v>
      </c>
      <c r="Q8" s="23"/>
      <c r="R8" s="24"/>
      <c r="S8" s="24"/>
      <c r="T8" s="1" t="e">
        <f>#REF!/7.3</f>
        <v>#REF!</v>
      </c>
      <c r="V8" s="1" t="e">
        <f>#REF!/9.7</f>
        <v>#REF!</v>
      </c>
    </row>
    <row r="9" s="29" customFormat="1" ht="20.25" customHeight="1">
      <c r="A9" s="30" t="s">
        <v>18</v>
      </c>
      <c r="B9" s="31"/>
      <c r="C9" s="31"/>
      <c r="D9" s="31"/>
      <c r="E9" s="31"/>
      <c r="F9" s="31">
        <f t="shared" ref="F9:F10" si="0">F8</f>
        <v>800</v>
      </c>
      <c r="G9" s="31"/>
      <c r="H9" s="31">
        <f t="shared" ref="H9:H10" si="1">H8</f>
        <v>10</v>
      </c>
      <c r="I9" s="31"/>
      <c r="J9" s="31">
        <f>J8</f>
        <v>57.466666666666669</v>
      </c>
      <c r="K9" s="26">
        <f>K8</f>
        <v>57.466666666666669</v>
      </c>
      <c r="L9" s="26"/>
      <c r="M9" s="26">
        <f>M8</f>
        <v>57.466666666666669</v>
      </c>
      <c r="N9" s="26"/>
      <c r="O9" s="26">
        <f>O8</f>
        <v>57.466666666666669</v>
      </c>
      <c r="P9" s="31"/>
      <c r="Q9" s="32"/>
      <c r="R9" s="32"/>
      <c r="S9" s="32"/>
      <c r="T9" s="26"/>
      <c r="U9" s="26"/>
      <c r="V9" s="26"/>
      <c r="W9" s="29"/>
    </row>
    <row r="10" s="29" customFormat="1" ht="21.75" customHeight="1">
      <c r="A10" s="30" t="s">
        <v>19</v>
      </c>
      <c r="B10" s="31"/>
      <c r="C10" s="31"/>
      <c r="D10" s="31"/>
      <c r="E10" s="31"/>
      <c r="F10" s="31">
        <f t="shared" si="0"/>
        <v>800</v>
      </c>
      <c r="G10" s="31"/>
      <c r="H10" s="31">
        <f t="shared" si="1"/>
        <v>10</v>
      </c>
      <c r="I10" s="31"/>
      <c r="J10" s="31">
        <f>ROUND(J9,-0.5)</f>
        <v>57</v>
      </c>
      <c r="K10" s="31">
        <f>J10</f>
        <v>57</v>
      </c>
      <c r="L10" s="31"/>
      <c r="M10" s="31">
        <f>J10</f>
        <v>57</v>
      </c>
      <c r="N10" s="31"/>
      <c r="O10" s="31">
        <f>J10</f>
        <v>57</v>
      </c>
      <c r="P10" s="33"/>
      <c r="Q10" s="32"/>
      <c r="R10" s="32"/>
      <c r="S10" s="32"/>
      <c r="U10" s="29"/>
      <c r="V10" s="29"/>
      <c r="W10" s="29"/>
    </row>
    <row r="12" ht="18.600000000000001" customHeight="1">
      <c r="A12" s="5"/>
      <c r="B12" s="5"/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34"/>
    </row>
    <row r="13" ht="27" hidden="1" customHeight="1">
      <c r="U13" s="4"/>
      <c r="V13" s="4"/>
      <c r="W13" s="4"/>
    </row>
    <row r="14" ht="15" customHeight="1">
      <c r="A14" s="35" t="s">
        <v>20</v>
      </c>
      <c r="B14" s="35"/>
      <c r="C14" s="35"/>
      <c r="D14" s="35"/>
      <c r="E14" s="35"/>
      <c r="F14" s="35"/>
      <c r="G14" s="35"/>
      <c r="H14" s="35"/>
      <c r="I14" s="35"/>
      <c r="J14" s="35"/>
      <c r="U14" s="4"/>
      <c r="V14" s="4"/>
      <c r="W14" s="4"/>
    </row>
    <row r="15" ht="15" customHeight="1">
      <c r="A15" s="36" t="s">
        <v>21</v>
      </c>
      <c r="B15" s="36"/>
      <c r="C15" s="36"/>
      <c r="D15" s="36"/>
      <c r="E15" s="36"/>
      <c r="F15" s="36"/>
      <c r="G15" s="36"/>
      <c r="H15" s="36"/>
      <c r="I15" s="36"/>
      <c r="J15" s="36"/>
      <c r="U15" s="4"/>
      <c r="V15" s="4"/>
      <c r="W15" s="4"/>
    </row>
    <row r="16" ht="21.75" customHeight="1">
      <c r="A16" s="37"/>
      <c r="B16" s="37"/>
      <c r="C16" s="37"/>
      <c r="D16" s="37"/>
      <c r="E16" s="37"/>
      <c r="F16" s="37"/>
      <c r="G16" s="37"/>
      <c r="H16" s="37"/>
      <c r="I16" s="37"/>
      <c r="J16" s="37"/>
      <c r="U16" s="4"/>
      <c r="V16" s="4"/>
      <c r="W16" s="4"/>
    </row>
    <row r="17" ht="15">
      <c r="A17" s="35" t="s">
        <v>22</v>
      </c>
      <c r="B17" s="35"/>
      <c r="C17" s="35"/>
      <c r="D17" s="35"/>
      <c r="E17" s="35"/>
      <c r="F17" s="35"/>
      <c r="G17" s="35"/>
      <c r="H17" s="35"/>
      <c r="I17" s="35"/>
      <c r="J17" s="35"/>
      <c r="U17" s="38"/>
      <c r="V17" s="38"/>
      <c r="W17" s="38"/>
    </row>
    <row r="18">
      <c r="A18" s="36" t="s">
        <v>23</v>
      </c>
      <c r="B18" s="36"/>
      <c r="C18" s="36"/>
      <c r="D18" s="36"/>
      <c r="E18" s="36"/>
      <c r="F18" s="36"/>
      <c r="G18" s="36"/>
      <c r="H18" s="36"/>
      <c r="I18" s="36"/>
      <c r="J18" s="36"/>
      <c r="U18" s="39"/>
      <c r="V18" s="39"/>
      <c r="W18" s="39"/>
    </row>
    <row r="19">
      <c r="A19" s="36" t="s">
        <v>24</v>
      </c>
      <c r="B19" s="36"/>
      <c r="C19" s="36"/>
      <c r="D19" s="36"/>
      <c r="E19" s="36"/>
      <c r="F19" s="36"/>
      <c r="G19" s="36"/>
      <c r="H19" s="36"/>
      <c r="I19" s="36"/>
      <c r="J19" s="36"/>
      <c r="U19" s="39"/>
      <c r="V19" s="39"/>
      <c r="W19" s="39"/>
    </row>
    <row r="20">
      <c r="A20" s="36" t="s">
        <v>25</v>
      </c>
      <c r="B20" s="36"/>
      <c r="C20" s="36"/>
      <c r="D20" s="36"/>
      <c r="E20" s="36"/>
      <c r="F20" s="36"/>
      <c r="G20" s="36"/>
      <c r="H20" s="36"/>
      <c r="I20" s="36"/>
      <c r="J20" s="36"/>
      <c r="K20" s="1"/>
      <c r="U20" s="39"/>
      <c r="V20" s="39"/>
      <c r="W20" s="39"/>
    </row>
    <row r="21">
      <c r="A21" s="37"/>
      <c r="B21" s="37"/>
      <c r="C21" s="37"/>
      <c r="D21" s="37"/>
      <c r="E21" s="37"/>
      <c r="F21" s="37"/>
      <c r="G21" s="37"/>
      <c r="H21" s="37"/>
      <c r="I21" s="37"/>
      <c r="J21" s="37"/>
      <c r="U21" s="39"/>
      <c r="V21" s="39"/>
      <c r="W21" s="39"/>
    </row>
    <row r="22">
      <c r="A22" s="37"/>
      <c r="B22" s="37"/>
      <c r="C22" s="37"/>
      <c r="D22" s="37"/>
      <c r="E22" s="37"/>
      <c r="F22" s="37"/>
      <c r="G22" s="37"/>
      <c r="H22" s="37"/>
      <c r="I22" s="37"/>
      <c r="J22" s="37"/>
      <c r="U22" s="39"/>
      <c r="V22" s="39"/>
      <c r="W22" s="39"/>
    </row>
    <row r="23">
      <c r="U23" s="39"/>
      <c r="V23" s="39"/>
      <c r="W23" s="39"/>
    </row>
  </sheetData>
  <mergeCells count="12">
    <mergeCell ref="M1:P1"/>
    <mergeCell ref="R1:T1"/>
    <mergeCell ref="A2:T2"/>
    <mergeCell ref="A4:P4"/>
    <mergeCell ref="O5:P5"/>
    <mergeCell ref="A12:P12"/>
    <mergeCell ref="A14:H14"/>
    <mergeCell ref="A15:H15"/>
    <mergeCell ref="A17:H17"/>
    <mergeCell ref="A18:H18"/>
    <mergeCell ref="A19:H19"/>
    <mergeCell ref="A20:H20"/>
  </mergeCells>
  <printOptions headings="0" gridLines="0"/>
  <pageMargins left="0.31496062992125984" right="0.11811023622047245" top="0.74803149606299213" bottom="0.74803149606299213" header="0.31496062992125984" footer="0.31496062992125984"/>
  <pageSetup paperSize="9" scale="68" fitToWidth="1" fitToHeight="1" pageOrder="downThenOver" orientation="landscape" usePrinterDefaults="1" blackAndWhite="0" draft="0" cellComments="none" useFirstPageNumber="0" errors="displayed" horizontalDpi="600" verticalDpi="600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Р7-Офис/2024.3.1.523</Application>
  <Company>MFNSO</Company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Рогожникова Екатерина Олеговна</dc:creator>
  <cp:revision>2</cp:revision>
  <dcterms:created xsi:type="dcterms:W3CDTF">2013-05-28T06:20:25Z</dcterms:created>
  <dcterms:modified xsi:type="dcterms:W3CDTF">2025-06-24T10:25:38Z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PlanningSheetType">
    <vt:lpwstr>0</vt:lpwstr>
  </property>
</Properties>
</file>